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.bielinska-jozwiuk\Documents\FGŚP interpretacje, odpowiedzi\rozliczenie um. zlecenie 15gga\"/>
    </mc:Choice>
  </mc:AlternateContent>
  <bookViews>
    <workbookView xWindow="480" yWindow="120" windowWidth="27900" windowHeight="12540"/>
  </bookViews>
  <sheets>
    <sheet name="Arkusz1" sheetId="1" r:id="rId1"/>
    <sheet name="Arkusz2" sheetId="2" r:id="rId2"/>
    <sheet name="Arkusz3" sheetId="3" r:id="rId3"/>
  </sheets>
  <definedNames>
    <definedName name="_xlnm.Print_Area" localSheetId="0">Arkusz1!$A$1:$K$9</definedName>
  </definedNames>
  <calcPr calcId="162913"/>
</workbook>
</file>

<file path=xl/calcChain.xml><?xml version="1.0" encoding="utf-8"?>
<calcChain xmlns="http://schemas.openxmlformats.org/spreadsheetml/2006/main">
  <c r="I6" i="1" l="1"/>
  <c r="I5" i="1"/>
  <c r="I8" i="1"/>
  <c r="I9" i="1" l="1"/>
  <c r="I7" i="1"/>
  <c r="D9" i="1" l="1"/>
  <c r="D7" i="1" l="1"/>
  <c r="D8" i="1"/>
  <c r="D6" i="1"/>
  <c r="D5" i="1"/>
  <c r="K7" i="1" l="1"/>
</calcChain>
</file>

<file path=xl/sharedStrings.xml><?xml version="1.0" encoding="utf-8"?>
<sst xmlns="http://schemas.openxmlformats.org/spreadsheetml/2006/main" count="17" uniqueCount="16">
  <si>
    <t>umowa o pracę - grudzień 2020</t>
  </si>
  <si>
    <t>brutto</t>
  </si>
  <si>
    <t xml:space="preserve">netto </t>
  </si>
  <si>
    <t>umowa o pracę -  styczeń 2021</t>
  </si>
  <si>
    <t>podatek</t>
  </si>
  <si>
    <t>składki po stronie pracownika</t>
  </si>
  <si>
    <t>składki po stronie pracodawcy</t>
  </si>
  <si>
    <t>kwota dofinansowania do zwrotu</t>
  </si>
  <si>
    <t>dofinansowanie do etatu / równowartości etatu</t>
  </si>
  <si>
    <t>Lp</t>
  </si>
  <si>
    <t>wynagrodzenie ze składkami po stronie pracodawcy</t>
  </si>
  <si>
    <t>rodzaj umowy - 
1 etat/równowartość etatu</t>
  </si>
  <si>
    <t>umowa zlecenie</t>
  </si>
  <si>
    <t xml:space="preserve">umowa zlecenie </t>
  </si>
  <si>
    <t xml:space="preserve">Przykładowe wyliczenia dofinansowania do wynagrodzeń dla umów o pracę i umów zlecenie w ramach art. 15gga </t>
  </si>
  <si>
    <t>koszty poniesione przez pracodawcę przy zwolnieniu ze składek (netto +podatek)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</si>
</sst>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z_ł_-;\-* #,##0.00\ _z_ł_-;_-* &quot;-&quot;??\ _z_ł_-;_-@_-"/>
    <numFmt numFmtId="165" formatCode="#,##0.00_ ;\-#,##0.00\ "/>
  </numFmts>
  <fonts count="4">
    <font>
      <sz val="11"/>
      <color theme="1"/>
      <name val="Czcionka tekstu podstawowego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Czcionka tekstu podstawowego"/>
      <family val="2"/>
      <charset val="238"/>
    </font>
    <font>
      <b/>
      <sz val="11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FFFFCC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1" xfId="0" applyFont="1" applyBorder="1" applyAlignment="1">
      <alignment vertical="center" wrapText="1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4" fontId="1" fillId="0" borderId="1" xfId="0" applyNumberFormat="1" applyFont="1" applyBorder="1" applyAlignment="1">
      <alignment vertical="center"/>
    </xf>
    <xf numFmtId="165" fontId="1" fillId="0" borderId="0" xfId="0" applyNumberFormat="1" applyFont="1"/>
    <xf numFmtId="164" fontId="1" fillId="0" borderId="0" xfId="0" applyNumberFormat="1" applyFont="1" applyAlignment="1">
      <alignment horizontal="right" vertical="center"/>
    </xf>
    <xf numFmtId="4" fontId="2" fillId="0" borderId="1" xfId="0" applyNumberFormat="1" applyFont="1" applyBorder="1" applyAlignment="1">
      <alignment vertical="center"/>
    </xf>
    <xf numFmtId="4" fontId="1" fillId="0" borderId="0" xfId="0" applyNumberFormat="1" applyFont="1"/>
    <xf numFmtId="4" fontId="1" fillId="2" borderId="1" xfId="0" applyNumberFormat="1" applyFont="1" applyFill="1" applyBorder="1" applyAlignment="1">
      <alignment vertical="center"/>
    </xf>
    <xf numFmtId="0" fontId="1" fillId="0" borderId="0" xfId="0" applyFont="1" applyFill="1"/>
    <xf numFmtId="0" fontId="1" fillId="3" borderId="1" xfId="0" applyFont="1" applyFill="1" applyBorder="1" applyAlignment="1">
      <alignment horizontal="center" vertical="center"/>
    </xf>
    <xf numFmtId="4" fontId="1" fillId="3" borderId="1" xfId="0" applyNumberFormat="1" applyFont="1" applyFill="1" applyBorder="1" applyAlignment="1">
      <alignment vertical="center"/>
    </xf>
    <xf numFmtId="0" fontId="1" fillId="3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9" defaultPivotStyle="PivotStyleLight16"/>
  <colors>
    <mruColors>
      <color rgb="FFFFFFCC"/>
      <color rgb="FFFFFF99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tabSelected="1" topLeftCell="A3" zoomScaleNormal="100" workbookViewId="0">
      <selection activeCell="L24" sqref="L24"/>
    </sheetView>
  </sheetViews>
  <sheetFormatPr defaultRowHeight="12.75"/>
  <cols>
    <col min="1" max="1" width="9" style="2"/>
    <col min="2" max="2" width="19.25" style="2" customWidth="1"/>
    <col min="3" max="3" width="14.25" style="2" customWidth="1"/>
    <col min="4" max="4" width="12.25" style="2" customWidth="1"/>
    <col min="5" max="5" width="12" style="2" customWidth="1"/>
    <col min="6" max="6" width="13.625" style="2" customWidth="1"/>
    <col min="7" max="7" width="13.5" style="2" customWidth="1"/>
    <col min="8" max="8" width="12.625" style="2" customWidth="1"/>
    <col min="9" max="9" width="16" style="2" customWidth="1"/>
    <col min="10" max="10" width="15.875" style="2" customWidth="1"/>
    <col min="11" max="12" width="16.125" style="2" customWidth="1"/>
    <col min="13" max="13" width="15.875" style="2" customWidth="1"/>
    <col min="14" max="14" width="14.625" style="2" customWidth="1"/>
    <col min="15" max="16384" width="9" style="2"/>
  </cols>
  <sheetData>
    <row r="1" spans="1:14" hidden="1"/>
    <row r="2" spans="1:14" hidden="1"/>
    <row r="3" spans="1:14" ht="48" customHeight="1">
      <c r="A3" s="18" t="s">
        <v>14</v>
      </c>
      <c r="B3" s="18"/>
      <c r="C3" s="18"/>
      <c r="D3" s="18"/>
      <c r="E3" s="18"/>
      <c r="F3" s="18"/>
      <c r="G3" s="18"/>
      <c r="H3" s="18"/>
      <c r="I3" s="18"/>
      <c r="J3" s="18"/>
      <c r="K3" s="18"/>
      <c r="M3" s="3"/>
      <c r="N3" s="3"/>
    </row>
    <row r="4" spans="1:14" ht="72" customHeight="1">
      <c r="A4" s="4" t="s">
        <v>9</v>
      </c>
      <c r="B4" s="1" t="s">
        <v>11</v>
      </c>
      <c r="C4" s="5" t="s">
        <v>10</v>
      </c>
      <c r="D4" s="5" t="s">
        <v>6</v>
      </c>
      <c r="E4" s="15" t="s">
        <v>1</v>
      </c>
      <c r="F4" s="5" t="s">
        <v>5</v>
      </c>
      <c r="G4" s="4" t="s">
        <v>4</v>
      </c>
      <c r="H4" s="4" t="s">
        <v>2</v>
      </c>
      <c r="I4" s="17" t="s">
        <v>15</v>
      </c>
      <c r="J4" s="5" t="s">
        <v>8</v>
      </c>
      <c r="K4" s="6" t="s">
        <v>7</v>
      </c>
      <c r="L4" s="7"/>
    </row>
    <row r="5" spans="1:14" ht="42.75" customHeight="1">
      <c r="A5" s="4">
        <v>1</v>
      </c>
      <c r="B5" s="1" t="s">
        <v>0</v>
      </c>
      <c r="C5" s="8">
        <v>3132.48</v>
      </c>
      <c r="D5" s="8">
        <f>C5-E5</f>
        <v>532.48</v>
      </c>
      <c r="E5" s="16">
        <v>2600</v>
      </c>
      <c r="F5" s="8">
        <v>558.38</v>
      </c>
      <c r="G5" s="8">
        <v>121</v>
      </c>
      <c r="H5" s="8">
        <v>1920.62</v>
      </c>
      <c r="I5" s="16">
        <f>C5-D5-F5</f>
        <v>2041.62</v>
      </c>
      <c r="J5" s="8">
        <v>2000</v>
      </c>
      <c r="K5" s="8">
        <v>0</v>
      </c>
      <c r="L5" s="9"/>
      <c r="M5" s="10"/>
      <c r="N5" s="12"/>
    </row>
    <row r="6" spans="1:14" ht="45" customHeight="1">
      <c r="A6" s="4">
        <v>2</v>
      </c>
      <c r="B6" s="1" t="s">
        <v>3</v>
      </c>
      <c r="C6" s="8">
        <v>3373.44</v>
      </c>
      <c r="D6" s="8">
        <f>C6-E6</f>
        <v>573.44000000000005</v>
      </c>
      <c r="E6" s="16">
        <v>2800</v>
      </c>
      <c r="F6" s="8">
        <v>601.33000000000004</v>
      </c>
      <c r="G6" s="8">
        <v>137</v>
      </c>
      <c r="H6" s="8">
        <v>2061.67</v>
      </c>
      <c r="I6" s="16">
        <f>C6-D6-F6</f>
        <v>2198.67</v>
      </c>
      <c r="J6" s="8">
        <v>2000</v>
      </c>
      <c r="K6" s="8">
        <v>0</v>
      </c>
      <c r="L6" s="9"/>
      <c r="M6" s="10"/>
      <c r="N6" s="12"/>
    </row>
    <row r="7" spans="1:14" ht="42.75" customHeight="1">
      <c r="A7" s="4">
        <v>3</v>
      </c>
      <c r="B7" s="1" t="s">
        <v>12</v>
      </c>
      <c r="C7" s="8">
        <v>2409.6</v>
      </c>
      <c r="D7" s="8">
        <f>C7-E7</f>
        <v>409.59999999999991</v>
      </c>
      <c r="E7" s="16">
        <v>2000</v>
      </c>
      <c r="F7" s="8">
        <v>384.93</v>
      </c>
      <c r="G7" s="8">
        <v>104</v>
      </c>
      <c r="H7" s="8">
        <v>1511.07</v>
      </c>
      <c r="I7" s="16">
        <f>C7-D7-F7</f>
        <v>1615.07</v>
      </c>
      <c r="J7" s="8">
        <v>2000</v>
      </c>
      <c r="K7" s="13">
        <f t="shared" ref="K7" si="0">J7-I7</f>
        <v>384.93000000000006</v>
      </c>
      <c r="L7" s="9"/>
      <c r="M7" s="10"/>
      <c r="N7" s="12"/>
    </row>
    <row r="8" spans="1:14" ht="48" customHeight="1">
      <c r="A8" s="4">
        <v>4</v>
      </c>
      <c r="B8" s="1" t="s">
        <v>13</v>
      </c>
      <c r="C8" s="11">
        <v>3012</v>
      </c>
      <c r="D8" s="8">
        <f t="shared" ref="D8" si="1">C8-E8</f>
        <v>512</v>
      </c>
      <c r="E8" s="16">
        <v>2500</v>
      </c>
      <c r="F8" s="8">
        <v>481.17</v>
      </c>
      <c r="G8" s="8">
        <v>130</v>
      </c>
      <c r="H8" s="11">
        <v>1888.83</v>
      </c>
      <c r="I8" s="16">
        <f>C8-D8-F8</f>
        <v>2018.83</v>
      </c>
      <c r="J8" s="8">
        <v>2000</v>
      </c>
      <c r="K8" s="8">
        <v>0</v>
      </c>
      <c r="L8" s="9"/>
      <c r="M8" s="10"/>
      <c r="N8" s="12"/>
    </row>
    <row r="9" spans="1:14" ht="52.5" customHeight="1">
      <c r="A9" s="4">
        <v>5</v>
      </c>
      <c r="B9" s="1" t="s">
        <v>13</v>
      </c>
      <c r="C9" s="11">
        <v>3614.4</v>
      </c>
      <c r="D9" s="8">
        <f>C9-E9</f>
        <v>614.40000000000009</v>
      </c>
      <c r="E9" s="16">
        <v>3000</v>
      </c>
      <c r="F9" s="8">
        <v>577.4</v>
      </c>
      <c r="G9" s="11">
        <v>156</v>
      </c>
      <c r="H9" s="11">
        <v>2266.6</v>
      </c>
      <c r="I9" s="16">
        <f>C9-D9-F9</f>
        <v>2422.6</v>
      </c>
      <c r="J9" s="8">
        <v>2000</v>
      </c>
      <c r="K9" s="8">
        <v>0</v>
      </c>
      <c r="L9" s="9"/>
      <c r="M9" s="10"/>
      <c r="N9" s="12"/>
    </row>
    <row r="10" spans="1:14">
      <c r="B10" s="3"/>
    </row>
    <row r="11" spans="1:14">
      <c r="B11" s="3"/>
    </row>
    <row r="12" spans="1:14">
      <c r="B12" s="3"/>
    </row>
    <row r="13" spans="1:14">
      <c r="B13" s="3"/>
    </row>
    <row r="14" spans="1:14">
      <c r="B14" s="3"/>
    </row>
    <row r="15" spans="1:14">
      <c r="B15" s="3"/>
    </row>
    <row r="16" spans="1:14">
      <c r="B16" s="3"/>
    </row>
    <row r="17" spans="2:6">
      <c r="B17" s="3"/>
    </row>
    <row r="24" spans="2:6">
      <c r="F24" s="14"/>
    </row>
  </sheetData>
  <mergeCells count="1">
    <mergeCell ref="A3:K3"/>
  </mergeCells>
  <printOptions horizontalCentered="1"/>
  <pageMargins left="0.39370078740157483" right="0.39370078740157483" top="0.78740157480314965" bottom="0.39370078740157483" header="0.31496062992125984" footer="0.31496062992125984"/>
  <pageSetup paperSize="9" scale="82" orientation="landscape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Arkusz1</vt:lpstr>
      <vt:lpstr>Arkusz2</vt:lpstr>
      <vt:lpstr>Arkusz3</vt:lpstr>
      <vt:lpstr>Arkusz1!Obszar_wydruku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48696543666</dc:creator>
  <cp:lastModifiedBy>Joanna Bielińska-Jóźwiuk</cp:lastModifiedBy>
  <cp:lastPrinted>2021-01-29T14:01:29Z</cp:lastPrinted>
  <dcterms:created xsi:type="dcterms:W3CDTF">2021-01-25T20:07:30Z</dcterms:created>
  <dcterms:modified xsi:type="dcterms:W3CDTF">2021-01-29T14:11:04Z</dcterms:modified>
</cp:coreProperties>
</file>